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BBF1709F-32F9-42F6-B817-C2E7A3AFA9D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udget " sheetId="5" r:id="rId1"/>
  </sheets>
  <definedNames>
    <definedName name="_xlnm.Print_Area" localSheetId="0">'Budget '!$A$2:$O$61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5" l="1"/>
  <c r="D9" i="5"/>
  <c r="E7" i="5"/>
  <c r="E6" i="5"/>
  <c r="E5" i="5"/>
  <c r="F5" i="5"/>
  <c r="I34" i="5"/>
  <c r="I42" i="5" s="1"/>
  <c r="I49" i="5"/>
  <c r="F27" i="5"/>
  <c r="G42" i="5"/>
  <c r="E18" i="5"/>
  <c r="M17" i="5" l="1"/>
  <c r="K17" i="5"/>
  <c r="I17" i="5"/>
  <c r="G17" i="5"/>
  <c r="G16" i="5" l="1"/>
  <c r="I16" i="5" s="1"/>
  <c r="I26" i="5"/>
  <c r="I21" i="5"/>
  <c r="I22" i="5"/>
  <c r="I23" i="5"/>
  <c r="I24" i="5"/>
  <c r="I25" i="5"/>
  <c r="I20" i="5"/>
  <c r="I19" i="5"/>
  <c r="K42" i="5"/>
  <c r="K48" i="5"/>
  <c r="K57" i="5"/>
  <c r="G15" i="5"/>
  <c r="I15" i="5" s="1"/>
  <c r="G14" i="5"/>
  <c r="F8" i="5"/>
  <c r="E8" i="5"/>
  <c r="F7" i="5"/>
  <c r="F6" i="5"/>
  <c r="E9" i="5"/>
  <c r="F9" i="5" l="1"/>
  <c r="M16" i="5"/>
  <c r="K16" i="5"/>
  <c r="I27" i="5"/>
  <c r="K7" i="5"/>
  <c r="I41" i="5" l="1"/>
  <c r="I35" i="5"/>
  <c r="I36" i="5"/>
  <c r="I37" i="5"/>
  <c r="I38" i="5"/>
  <c r="I39" i="5"/>
  <c r="I40" i="5"/>
  <c r="I30" i="5"/>
  <c r="I31" i="5"/>
  <c r="I29" i="5"/>
  <c r="I50" i="5"/>
  <c r="I51" i="5"/>
  <c r="I52" i="5"/>
  <c r="I53" i="5"/>
  <c r="I54" i="5"/>
  <c r="I55" i="5"/>
  <c r="I56" i="5"/>
  <c r="I48" i="5"/>
  <c r="I28" i="5"/>
  <c r="I32" i="5" s="1"/>
  <c r="I14" i="5"/>
  <c r="K8" i="5"/>
  <c r="M48" i="5"/>
  <c r="D27" i="5"/>
  <c r="I18" i="5" l="1"/>
  <c r="I33" i="5" s="1"/>
  <c r="M14" i="5"/>
  <c r="K14" i="5"/>
  <c r="K28" i="5"/>
  <c r="K32" i="5" s="1"/>
  <c r="M28" i="5"/>
  <c r="M32" i="5" s="1"/>
  <c r="M15" i="5"/>
  <c r="M42" i="5"/>
  <c r="K25" i="5"/>
  <c r="M25" i="5"/>
  <c r="K21" i="5"/>
  <c r="M21" i="5"/>
  <c r="K24" i="5"/>
  <c r="M24" i="5"/>
  <c r="K20" i="5"/>
  <c r="M20" i="5"/>
  <c r="M23" i="5"/>
  <c r="K23" i="5"/>
  <c r="M19" i="5"/>
  <c r="K19" i="5"/>
  <c r="M26" i="5"/>
  <c r="K26" i="5"/>
  <c r="M22" i="5"/>
  <c r="K22" i="5"/>
  <c r="G27" i="5"/>
  <c r="G32" i="5" s="1"/>
  <c r="M57" i="5"/>
  <c r="I57" i="5"/>
  <c r="K15" i="5"/>
  <c r="M18" i="5" l="1"/>
  <c r="K18" i="5"/>
  <c r="I59" i="5"/>
  <c r="K27" i="5"/>
  <c r="M27" i="5"/>
  <c r="K33" i="5" l="1"/>
  <c r="K59" i="5" s="1"/>
  <c r="M33" i="5"/>
  <c r="M59" i="5" s="1"/>
  <c r="M61" i="5" l="1"/>
  <c r="O32" i="5" s="1"/>
  <c r="O27" i="5" l="1"/>
  <c r="O33" i="5"/>
  <c r="O57" i="5"/>
  <c r="O18" i="5"/>
  <c r="O48" i="5"/>
  <c r="O42" i="5"/>
  <c r="O5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O32" authorId="0" shapeId="0" xr:uid="{EE4C929D-6C3C-4462-A9A9-230B1ACD18FC}">
      <text>
        <r>
          <rPr>
            <b/>
            <sz val="10"/>
            <color indexed="81"/>
            <rFont val="Century Gothic"/>
            <family val="2"/>
          </rPr>
          <t xml:space="preserve">FCRVR:
L'incidenza di tale categoria di spesa si dovrebbe mantenere ento il valore del 10%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33" authorId="0" shapeId="0" xr:uid="{000C4C5A-D008-450C-B4D8-CC5DA62DD0F8}">
      <text>
        <r>
          <rPr>
            <b/>
            <sz val="10"/>
            <color indexed="81"/>
            <rFont val="Century Gothic"/>
            <family val="2"/>
          </rPr>
          <t>FCRVR:
L'incidenza di tale macro voce dovrebbe attestarsi di norma nell'intervallo tra il 60% e il 65%</t>
        </r>
      </text>
    </comment>
    <comment ref="O42" authorId="0" shapeId="0" xr:uid="{58AF7348-918E-4EA3-B630-E34CDE4767FD}">
      <text>
        <r>
          <rPr>
            <b/>
            <sz val="9"/>
            <color indexed="81"/>
            <rFont val="Tahoma"/>
            <family val="2"/>
          </rPr>
          <t>FCRVR:
L'incidenza di tale macro voce dovrebbe attestarsi sul 10-15% circa.</t>
        </r>
      </text>
    </comment>
    <comment ref="O48" authorId="0" shapeId="0" xr:uid="{739F2EE0-B945-4908-B112-467EAA764505}">
      <text>
        <r>
          <rPr>
            <b/>
            <sz val="9"/>
            <color indexed="81"/>
            <rFont val="Tahoma"/>
            <family val="2"/>
          </rPr>
          <t>FCRVR:
L'incidenza di tale macro voce dovrebbe attestarsi sul 5% circa.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7" authorId="0" shapeId="0" xr:uid="{0C3F6C74-53E9-4374-8880-63A45C585A85}">
      <text>
        <r>
          <rPr>
            <b/>
            <sz val="9"/>
            <color indexed="81"/>
            <rFont val="Tahoma"/>
            <family val="2"/>
          </rPr>
          <t>FCRVR:
L'incidenza di tale macro voce dovrebbe mantenersi  di norma entroi il 20%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<sst xmlns="http://schemas.openxmlformats.org/spreadsheetml/2006/main" count="106" uniqueCount="67">
  <si>
    <t>costo unitario</t>
  </si>
  <si>
    <t>SUBTOTALE</t>
  </si>
  <si>
    <t>dettaglio spesa</t>
  </si>
  <si>
    <t xml:space="preserve">COORDINAMENTO </t>
  </si>
  <si>
    <t>LABORATORI EXTRACURRICOLARI</t>
  </si>
  <si>
    <t>PERSONALE ATA</t>
  </si>
  <si>
    <t>ALTRO</t>
  </si>
  <si>
    <t>specificare la tipologia di spesa</t>
  </si>
  <si>
    <t>DIMENSIONE</t>
  </si>
  <si>
    <t>ore per classe</t>
  </si>
  <si>
    <t>ore tot</t>
  </si>
  <si>
    <t>TOTALE DIMENSIONE ALUNNI</t>
  </si>
  <si>
    <t>FORMAZIONE DOCENTI</t>
  </si>
  <si>
    <t>FORMAZIONE ATELIERISTI</t>
  </si>
  <si>
    <t>FORMAZIONE AMM.VA</t>
  </si>
  <si>
    <t>specificare tipologia di formazione</t>
  </si>
  <si>
    <t>TOTALE DIMENSIONE DOCENTI</t>
  </si>
  <si>
    <t>specificare tipologia di spesa</t>
  </si>
  <si>
    <t>MATERIALI</t>
  </si>
  <si>
    <t>FAMIGLIE</t>
  </si>
  <si>
    <t>TERRITORIO</t>
  </si>
  <si>
    <t>TOTALE DIMENISIONE FAMIGLIE E TERRITORIO</t>
  </si>
  <si>
    <t>DSGA/SEGRETERIA ISTITUTO</t>
  </si>
  <si>
    <t>DOCENTE REFERENTE DI CLASSE</t>
  </si>
  <si>
    <t>GOVERNANCE</t>
  </si>
  <si>
    <t>TOTALE DIMENSIONE GOVERNANCE</t>
  </si>
  <si>
    <t>secondarie</t>
  </si>
  <si>
    <t>TOTALE BUDGET DI PROGETTO PER ANNO</t>
  </si>
  <si>
    <t>TOTALE BUDGET COMPLESSIVO DI PROGETTO (DURATA TRIENNALE)</t>
  </si>
  <si>
    <t>da 80 a 60</t>
  </si>
  <si>
    <t>da 60 a 40</t>
  </si>
  <si>
    <t>primarie T.P.</t>
  </si>
  <si>
    <t>nr scuola/istituto</t>
  </si>
  <si>
    <t>nr classi</t>
  </si>
  <si>
    <t>DOCENTI</t>
  </si>
  <si>
    <t>FORMAZIONE</t>
  </si>
  <si>
    <t>ALUNNI</t>
  </si>
  <si>
    <t>LABORATORI</t>
  </si>
  <si>
    <t>VOCE DI SPESA</t>
  </si>
  <si>
    <t>TITOLO PROGETTO E ENTE CAPOFILA</t>
  </si>
  <si>
    <t>numero classi di primaria</t>
  </si>
  <si>
    <t>numero classi di secondaria</t>
  </si>
  <si>
    <t>I anno</t>
  </si>
  <si>
    <t>II anno</t>
  </si>
  <si>
    <t>III anno</t>
  </si>
  <si>
    <t>numero classi senza modello incrementale</t>
  </si>
  <si>
    <t>INCIDENZA % SU COSTI TOTALI</t>
  </si>
  <si>
    <t>Totale classi in sperimentazione</t>
  </si>
  <si>
    <t>numero Istituti della Rete (incluso Capofila)</t>
  </si>
  <si>
    <t xml:space="preserve">COORD. DI RETE PER IL MONITORAGGIO </t>
  </si>
  <si>
    <t>COORD. DI RETE</t>
  </si>
  <si>
    <t>REF. DI ISTITUTO PER IL MONITORAGGIO</t>
  </si>
  <si>
    <t xml:space="preserve">REF. DI ISTITUTO </t>
  </si>
  <si>
    <t>DSGA/SEGRETERIA DI RETE</t>
  </si>
  <si>
    <t>COSTO I ANNO</t>
  </si>
  <si>
    <t>COSTO II ANNO</t>
  </si>
  <si>
    <t>COSTO III ANNO</t>
  </si>
  <si>
    <t>LABORATORI CURRICOLARI</t>
  </si>
  <si>
    <t xml:space="preserve">per le calssi del 2° e 3° anno </t>
  </si>
  <si>
    <t>Atelieristi classi di secondaria</t>
  </si>
  <si>
    <t>Atelieristi [Nome Istituto]</t>
  </si>
  <si>
    <t>Materiali per laboratori</t>
  </si>
  <si>
    <t xml:space="preserve">Coordinamento Atelieristi </t>
  </si>
  <si>
    <t>Collaboratori scolastici per intensificazione</t>
  </si>
  <si>
    <t xml:space="preserve">Atelieristi classi di primaria </t>
  </si>
  <si>
    <t>Atelieristi classi di primarie (NO modello incrementale)</t>
  </si>
  <si>
    <t>Atelieristi classi di secondarie (NO modello incrementale)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</si>
</sst>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entury Gothic"/>
      <family val="2"/>
    </font>
    <font>
      <sz val="11"/>
      <name val="Century Gothic"/>
      <family val="2"/>
    </font>
    <font>
      <b/>
      <sz val="22"/>
      <name val="Century Gothic"/>
      <family val="2"/>
    </font>
    <font>
      <b/>
      <sz val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sz val="11"/>
      <color indexed="10"/>
      <name val="Century Gothic"/>
      <family val="2"/>
    </font>
    <font>
      <b/>
      <sz val="12"/>
      <color indexed="9"/>
      <name val="Century Gothic"/>
      <family val="2"/>
    </font>
    <font>
      <b/>
      <sz val="11"/>
      <color indexed="9"/>
      <name val="Century Gothic"/>
      <family val="2"/>
    </font>
    <font>
      <sz val="12"/>
      <name val="Century Gothic"/>
      <family val="2"/>
    </font>
    <font>
      <b/>
      <sz val="14"/>
      <color indexed="9"/>
      <name val="Century Gothic"/>
      <family val="2"/>
    </font>
    <font>
      <b/>
      <sz val="14"/>
      <name val="Century Gothic"/>
      <family val="2"/>
    </font>
    <font>
      <b/>
      <sz val="11"/>
      <color theme="0"/>
      <name val="Century Gothic"/>
      <family val="2"/>
    </font>
    <font>
      <b/>
      <i/>
      <sz val="1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Century Gothic"/>
      <family val="2"/>
    </font>
    <font>
      <b/>
      <sz val="14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229">
    <xf numFmtId="0" fontId="0" fillId="0" borderId="0" xfId="0"/>
    <xf numFmtId="0" fontId="5" fillId="0" borderId="0" xfId="0" applyFont="1"/>
    <xf numFmtId="164" fontId="6" fillId="0" borderId="0" xfId="0" applyNumberFormat="1" applyFont="1"/>
    <xf numFmtId="0" fontId="9" fillId="0" borderId="0" xfId="0" applyFont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164" fontId="11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13" fillId="5" borderId="3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6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164" fontId="6" fillId="0" borderId="31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9" fillId="0" borderId="0" xfId="0" applyFont="1"/>
    <xf numFmtId="0" fontId="13" fillId="6" borderId="11" xfId="0" applyFont="1" applyFill="1" applyBorder="1" applyAlignment="1">
      <alignment horizontal="left" vertical="center"/>
    </xf>
    <xf numFmtId="0" fontId="13" fillId="6" borderId="25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3" fillId="7" borderId="11" xfId="0" applyFont="1" applyFill="1" applyBorder="1" applyAlignment="1">
      <alignment horizontal="left" vertical="center"/>
    </xf>
    <xf numFmtId="0" fontId="13" fillId="7" borderId="11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3" fillId="8" borderId="1" xfId="0" applyFont="1" applyFill="1" applyBorder="1" applyAlignment="1">
      <alignment vertical="center" wrapText="1"/>
    </xf>
    <xf numFmtId="0" fontId="13" fillId="8" borderId="11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0" fontId="5" fillId="0" borderId="0" xfId="3" applyNumberFormat="1" applyFont="1" applyAlignment="1">
      <alignment horizontal="center"/>
    </xf>
    <xf numFmtId="164" fontId="15" fillId="0" borderId="0" xfId="0" applyNumberFormat="1" applyFont="1"/>
    <xf numFmtId="164" fontId="6" fillId="0" borderId="45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6" fillId="0" borderId="44" xfId="0" applyNumberFormat="1" applyFont="1" applyBorder="1" applyAlignment="1">
      <alignment vertical="center"/>
    </xf>
    <xf numFmtId="37" fontId="5" fillId="0" borderId="0" xfId="0" applyNumberFormat="1" applyFont="1"/>
    <xf numFmtId="164" fontId="5" fillId="0" borderId="0" xfId="0" applyNumberFormat="1" applyFont="1"/>
    <xf numFmtId="3" fontId="7" fillId="0" borderId="0" xfId="2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5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8" borderId="29" xfId="0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64" fontId="6" fillId="0" borderId="18" xfId="0" applyNumberFormat="1" applyFont="1" applyBorder="1" applyAlignment="1">
      <alignment vertical="center"/>
    </xf>
    <xf numFmtId="164" fontId="6" fillId="0" borderId="41" xfId="0" applyNumberFormat="1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164" fontId="6" fillId="0" borderId="20" xfId="0" applyNumberFormat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6" fillId="0" borderId="21" xfId="0" applyNumberFormat="1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164" fontId="6" fillId="0" borderId="23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164" fontId="13" fillId="5" borderId="39" xfId="0" applyNumberFormat="1" applyFont="1" applyFill="1" applyBorder="1" applyAlignment="1">
      <alignment vertical="center"/>
    </xf>
    <xf numFmtId="164" fontId="13" fillId="5" borderId="46" xfId="0" applyNumberFormat="1" applyFont="1" applyFill="1" applyBorder="1" applyAlignment="1">
      <alignment vertical="center"/>
    </xf>
    <xf numFmtId="164" fontId="10" fillId="0" borderId="41" xfId="0" applyNumberFormat="1" applyFont="1" applyBorder="1" applyAlignment="1">
      <alignment vertical="center"/>
    </xf>
    <xf numFmtId="164" fontId="10" fillId="0" borderId="42" xfId="0" applyNumberFormat="1" applyFont="1" applyBorder="1" applyAlignment="1">
      <alignment vertical="center"/>
    </xf>
    <xf numFmtId="164" fontId="10" fillId="0" borderId="43" xfId="0" applyNumberFormat="1" applyFont="1" applyBorder="1" applyAlignment="1">
      <alignment vertical="center"/>
    </xf>
    <xf numFmtId="164" fontId="13" fillId="6" borderId="27" xfId="0" applyNumberFormat="1" applyFont="1" applyFill="1" applyBorder="1" applyAlignment="1">
      <alignment vertical="center"/>
    </xf>
    <xf numFmtId="164" fontId="13" fillId="6" borderId="47" xfId="0" applyNumberFormat="1" applyFont="1" applyFill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64" fontId="13" fillId="7" borderId="28" xfId="0" applyNumberFormat="1" applyFont="1" applyFill="1" applyBorder="1" applyAlignment="1">
      <alignment vertical="center"/>
    </xf>
    <xf numFmtId="164" fontId="13" fillId="7" borderId="40" xfId="0" applyNumberFormat="1" applyFont="1" applyFill="1" applyBorder="1" applyAlignment="1">
      <alignment vertical="center"/>
    </xf>
    <xf numFmtId="164" fontId="6" fillId="0" borderId="9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vertical="center"/>
    </xf>
    <xf numFmtId="0" fontId="13" fillId="0" borderId="0" xfId="0" applyFont="1"/>
    <xf numFmtId="164" fontId="13" fillId="3" borderId="49" xfId="0" applyNumberFormat="1" applyFont="1" applyFill="1" applyBorder="1"/>
    <xf numFmtId="164" fontId="13" fillId="3" borderId="50" xfId="0" applyNumberFormat="1" applyFont="1" applyFill="1" applyBorder="1"/>
    <xf numFmtId="39" fontId="13" fillId="3" borderId="49" xfId="0" applyNumberFormat="1" applyFont="1" applyFill="1" applyBorder="1" applyAlignment="1">
      <alignment horizontal="center"/>
    </xf>
    <xf numFmtId="39" fontId="13" fillId="3" borderId="50" xfId="0" applyNumberFormat="1" applyFont="1" applyFill="1" applyBorder="1" applyAlignment="1">
      <alignment horizontal="center"/>
    </xf>
    <xf numFmtId="0" fontId="6" fillId="0" borderId="32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13" fillId="8" borderId="4" xfId="0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right" vertical="center" wrapText="1"/>
    </xf>
    <xf numFmtId="3" fontId="7" fillId="0" borderId="0" xfId="2" applyNumberFormat="1" applyFont="1" applyAlignment="1">
      <alignment horizontal="center" vertical="center" wrapText="1"/>
    </xf>
    <xf numFmtId="0" fontId="5" fillId="0" borderId="17" xfId="0" applyFont="1" applyBorder="1" applyAlignment="1">
      <alignment vertical="center"/>
    </xf>
    <xf numFmtId="0" fontId="13" fillId="5" borderId="37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0" fontId="13" fillId="7" borderId="4" xfId="0" applyFont="1" applyFill="1" applyBorder="1" applyAlignment="1">
      <alignment horizontal="right" vertical="center" wrapText="1"/>
    </xf>
    <xf numFmtId="10" fontId="13" fillId="5" borderId="46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164" fontId="10" fillId="9" borderId="28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164" fontId="10" fillId="9" borderId="40" xfId="0" applyNumberFormat="1" applyFont="1" applyFill="1" applyBorder="1" applyAlignment="1">
      <alignment vertical="center"/>
    </xf>
    <xf numFmtId="10" fontId="13" fillId="11" borderId="40" xfId="0" applyNumberFormat="1" applyFont="1" applyFill="1" applyBorder="1" applyAlignment="1">
      <alignment vertical="center"/>
    </xf>
    <xf numFmtId="10" fontId="13" fillId="10" borderId="40" xfId="0" applyNumberFormat="1" applyFont="1" applyFill="1" applyBorder="1" applyAlignment="1">
      <alignment vertical="center"/>
    </xf>
    <xf numFmtId="0" fontId="10" fillId="9" borderId="4" xfId="0" applyFont="1" applyFill="1" applyBorder="1" applyAlignment="1">
      <alignment horizontal="right" vertical="center" wrapText="1"/>
    </xf>
    <xf numFmtId="0" fontId="10" fillId="9" borderId="11" xfId="0" applyFont="1" applyFill="1" applyBorder="1" applyAlignment="1">
      <alignment horizontal="right" vertical="center" wrapText="1"/>
    </xf>
    <xf numFmtId="164" fontId="13" fillId="0" borderId="0" xfId="0" applyNumberFormat="1" applyFont="1"/>
    <xf numFmtId="39" fontId="13" fillId="0" borderId="0" xfId="0" applyNumberFormat="1" applyFont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164" fontId="6" fillId="0" borderId="46" xfId="0" applyNumberFormat="1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2" xfId="0" applyFont="1" applyBorder="1"/>
    <xf numFmtId="0" fontId="5" fillId="0" borderId="53" xfId="0" applyFont="1" applyBorder="1" applyAlignment="1">
      <alignment horizontal="center"/>
    </xf>
    <xf numFmtId="0" fontId="5" fillId="12" borderId="53" xfId="0" applyFont="1" applyFill="1" applyBorder="1" applyAlignment="1">
      <alignment horizontal="center"/>
    </xf>
    <xf numFmtId="0" fontId="5" fillId="12" borderId="54" xfId="0" applyFont="1" applyFill="1" applyBorder="1" applyAlignment="1">
      <alignment horizontal="center"/>
    </xf>
    <xf numFmtId="0" fontId="5" fillId="0" borderId="55" xfId="0" applyFont="1" applyBorder="1"/>
    <xf numFmtId="0" fontId="5" fillId="0" borderId="56" xfId="0" applyFont="1" applyBorder="1" applyAlignment="1">
      <alignment horizontal="center"/>
    </xf>
    <xf numFmtId="0" fontId="5" fillId="12" borderId="56" xfId="0" applyFont="1" applyFill="1" applyBorder="1" applyAlignment="1">
      <alignment horizontal="center"/>
    </xf>
    <xf numFmtId="0" fontId="5" fillId="12" borderId="57" xfId="0" applyFont="1" applyFill="1" applyBorder="1" applyAlignment="1">
      <alignment horizontal="center"/>
    </xf>
    <xf numFmtId="0" fontId="5" fillId="0" borderId="58" xfId="0" applyFont="1" applyBorder="1"/>
    <xf numFmtId="0" fontId="5" fillId="0" borderId="59" xfId="0" applyFont="1" applyBorder="1" applyAlignment="1">
      <alignment horizontal="center"/>
    </xf>
    <xf numFmtId="0" fontId="5" fillId="12" borderId="59" xfId="0" applyFont="1" applyFill="1" applyBorder="1" applyAlignment="1">
      <alignment horizontal="center"/>
    </xf>
    <xf numFmtId="0" fontId="5" fillId="12" borderId="60" xfId="0" applyFont="1" applyFill="1" applyBorder="1" applyAlignment="1">
      <alignment horizontal="center"/>
    </xf>
    <xf numFmtId="0" fontId="9" fillId="12" borderId="61" xfId="0" applyFont="1" applyFill="1" applyBorder="1"/>
    <xf numFmtId="0" fontId="9" fillId="12" borderId="62" xfId="0" applyFont="1" applyFill="1" applyBorder="1" applyAlignment="1">
      <alignment horizontal="center"/>
    </xf>
    <xf numFmtId="0" fontId="9" fillId="12" borderId="63" xfId="0" applyFont="1" applyFill="1" applyBorder="1" applyAlignment="1">
      <alignment horizontal="center"/>
    </xf>
    <xf numFmtId="0" fontId="9" fillId="12" borderId="64" xfId="0" applyFont="1" applyFill="1" applyBorder="1"/>
    <xf numFmtId="0" fontId="9" fillId="12" borderId="65" xfId="0" applyFont="1" applyFill="1" applyBorder="1" applyAlignment="1">
      <alignment horizontal="center"/>
    </xf>
    <xf numFmtId="0" fontId="9" fillId="12" borderId="66" xfId="0" applyFont="1" applyFill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37" fontId="8" fillId="0" borderId="0" xfId="0" applyNumberFormat="1" applyFont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9" borderId="11" xfId="0" applyNumberFormat="1" applyFont="1" applyFill="1" applyBorder="1" applyAlignment="1">
      <alignment horizontal="center" vertical="center"/>
    </xf>
    <xf numFmtId="164" fontId="10" fillId="9" borderId="11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13" fillId="5" borderId="2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13" fillId="6" borderId="25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164" fontId="13" fillId="7" borderId="11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13" fillId="10" borderId="11" xfId="0" applyNumberFormat="1" applyFont="1" applyFill="1" applyBorder="1" applyAlignment="1">
      <alignment horizontal="center"/>
    </xf>
    <xf numFmtId="164" fontId="13" fillId="8" borderId="11" xfId="0" applyNumberFormat="1" applyFont="1" applyFill="1" applyBorder="1"/>
    <xf numFmtId="164" fontId="13" fillId="8" borderId="40" xfId="0" applyNumberFormat="1" applyFont="1" applyFill="1" applyBorder="1"/>
    <xf numFmtId="0" fontId="6" fillId="13" borderId="17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/>
    </xf>
    <xf numFmtId="164" fontId="6" fillId="14" borderId="1" xfId="0" applyNumberFormat="1" applyFont="1" applyFill="1" applyBorder="1"/>
    <xf numFmtId="0" fontId="5" fillId="14" borderId="1" xfId="0" applyFont="1" applyFill="1" applyBorder="1"/>
    <xf numFmtId="164" fontId="15" fillId="14" borderId="1" xfId="0" applyNumberFormat="1" applyFont="1" applyFill="1" applyBorder="1"/>
    <xf numFmtId="164" fontId="16" fillId="14" borderId="67" xfId="0" applyNumberFormat="1" applyFont="1" applyFill="1" applyBorder="1"/>
    <xf numFmtId="164" fontId="15" fillId="15" borderId="40" xfId="0" applyNumberFormat="1" applyFont="1" applyFill="1" applyBorder="1"/>
    <xf numFmtId="164" fontId="16" fillId="13" borderId="40" xfId="0" applyNumberFormat="1" applyFont="1" applyFill="1" applyBorder="1"/>
    <xf numFmtId="9" fontId="16" fillId="13" borderId="40" xfId="0" applyNumberFormat="1" applyFont="1" applyFill="1" applyBorder="1"/>
    <xf numFmtId="164" fontId="6" fillId="13" borderId="46" xfId="0" applyNumberFormat="1" applyFont="1" applyFill="1" applyBorder="1" applyAlignment="1">
      <alignment vertical="center"/>
    </xf>
    <xf numFmtId="164" fontId="6" fillId="13" borderId="47" xfId="0" applyNumberFormat="1" applyFont="1" applyFill="1" applyBorder="1" applyAlignment="1">
      <alignment vertical="center"/>
    </xf>
    <xf numFmtId="164" fontId="6" fillId="13" borderId="43" xfId="0" applyNumberFormat="1" applyFont="1" applyFill="1" applyBorder="1" applyAlignment="1">
      <alignment vertical="center"/>
    </xf>
    <xf numFmtId="10" fontId="18" fillId="9" borderId="40" xfId="0" applyNumberFormat="1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9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164" fontId="10" fillId="13" borderId="47" xfId="0" applyNumberFormat="1" applyFont="1" applyFill="1" applyBorder="1" applyAlignment="1">
      <alignment vertical="center"/>
    </xf>
    <xf numFmtId="164" fontId="10" fillId="13" borderId="46" xfId="0" applyNumberFormat="1" applyFont="1" applyFill="1" applyBorder="1" applyAlignment="1">
      <alignment vertical="center"/>
    </xf>
    <xf numFmtId="164" fontId="10" fillId="13" borderId="43" xfId="0" applyNumberFormat="1" applyFont="1" applyFill="1" applyBorder="1" applyAlignment="1">
      <alignment vertical="center"/>
    </xf>
    <xf numFmtId="0" fontId="16" fillId="15" borderId="1" xfId="0" applyFont="1" applyFill="1" applyBorder="1" applyAlignment="1">
      <alignment horizontal="left" vertical="center"/>
    </xf>
    <xf numFmtId="0" fontId="6" fillId="15" borderId="1" xfId="0" applyFont="1" applyFill="1" applyBorder="1" applyAlignment="1">
      <alignment horizontal="center"/>
    </xf>
    <xf numFmtId="0" fontId="22" fillId="15" borderId="10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10" fontId="13" fillId="16" borderId="40" xfId="0" applyNumberFormat="1" applyFont="1" applyFill="1" applyBorder="1" applyAlignment="1">
      <alignment vertical="center"/>
    </xf>
    <xf numFmtId="0" fontId="16" fillId="14" borderId="10" xfId="0" applyFont="1" applyFill="1" applyBorder="1" applyAlignment="1">
      <alignment horizontal="left" vertical="center"/>
    </xf>
    <xf numFmtId="0" fontId="16" fillId="14" borderId="1" xfId="0" applyFont="1" applyFill="1" applyBorder="1" applyAlignment="1">
      <alignment horizontal="left" vertical="center"/>
    </xf>
    <xf numFmtId="0" fontId="12" fillId="15" borderId="25" xfId="0" applyFont="1" applyFill="1" applyBorder="1" applyAlignment="1">
      <alignment horizontal="left" vertical="center"/>
    </xf>
    <xf numFmtId="0" fontId="12" fillId="15" borderId="17" xfId="0" applyFont="1" applyFill="1" applyBorder="1" applyAlignment="1">
      <alignment horizontal="left" vertical="center"/>
    </xf>
    <xf numFmtId="0" fontId="12" fillId="15" borderId="25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 wrapText="1"/>
    </xf>
    <xf numFmtId="164" fontId="8" fillId="13" borderId="47" xfId="0" applyNumberFormat="1" applyFont="1" applyFill="1" applyBorder="1" applyAlignment="1">
      <alignment horizontal="center" vertical="center" wrapText="1"/>
    </xf>
    <xf numFmtId="164" fontId="8" fillId="13" borderId="43" xfId="0" applyNumberFormat="1" applyFont="1" applyFill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 wrapText="1"/>
    </xf>
    <xf numFmtId="37" fontId="5" fillId="0" borderId="0" xfId="0" applyNumberFormat="1" applyFont="1" applyAlignment="1">
      <alignment horizontal="center"/>
    </xf>
    <xf numFmtId="0" fontId="12" fillId="15" borderId="15" xfId="0" applyFont="1" applyFill="1" applyBorder="1" applyAlignment="1">
      <alignment horizontal="center" vertical="center"/>
    </xf>
    <xf numFmtId="0" fontId="12" fillId="15" borderId="35" xfId="0" applyFont="1" applyFill="1" applyBorder="1" applyAlignment="1">
      <alignment horizontal="center" vertical="center"/>
    </xf>
    <xf numFmtId="0" fontId="12" fillId="15" borderId="25" xfId="0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horizontal="center" vertical="center"/>
    </xf>
    <xf numFmtId="164" fontId="12" fillId="15" borderId="27" xfId="0" applyNumberFormat="1" applyFont="1" applyFill="1" applyBorder="1" applyAlignment="1">
      <alignment horizontal="center" vertical="center" wrapText="1"/>
    </xf>
    <xf numFmtId="164" fontId="12" fillId="15" borderId="33" xfId="0" applyNumberFormat="1" applyFont="1" applyFill="1" applyBorder="1" applyAlignment="1">
      <alignment horizontal="center" vertical="center" wrapText="1"/>
    </xf>
  </cellXfs>
  <cellStyles count="4">
    <cellStyle name="Migliaia 3" xfId="1" xr:uid="{00000000-0005-0000-0000-000001000000}"/>
    <cellStyle name="Normale" xfId="0" builtinId="0"/>
    <cellStyle name="Normale 3" xfId="2" xr:uid="{00000000-0005-0000-0000-000003000000}"/>
    <cellStyle name="Percentuale" xfId="3" builtinId="5"/>
  </cellStyles>
  <dxfs count="0"/>
  <tableStyles count="0" defaultTableStyle="TableStyleMedium9" defaultPivotStyle="PivotStyleLight16"/>
  <colors>
    <mruColors>
      <color rgb="FFFF9900"/>
      <color rgb="FF3399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63"/>
  <sheetViews>
    <sheetView showGridLines="0" tabSelected="1" zoomScale="80" zoomScaleNormal="80" workbookViewId="0">
      <pane xSplit="3" ySplit="12" topLeftCell="D13" activePane="bottomRight" state="frozen"/>
      <selection pane="topRight" activeCell="E1" sqref="E1"/>
      <selection pane="bottomLeft" activeCell="A14" sqref="A14"/>
      <selection pane="bottomRight" activeCell="Q46" sqref="Q46"/>
    </sheetView>
  </sheetViews>
  <sheetFormatPr defaultRowHeight="16.5" x14ac:dyDescent="0.3"/>
  <cols>
    <col min="1" max="1" width="25" style="1" customWidth="1"/>
    <col min="2" max="2" width="48.85546875" style="1" customWidth="1"/>
    <col min="3" max="3" width="64.5703125" style="1" customWidth="1"/>
    <col min="4" max="4" width="15.140625" style="7" customWidth="1"/>
    <col min="5" max="5" width="18.5703125" style="7" customWidth="1"/>
    <col min="6" max="6" width="21.42578125" style="7" customWidth="1"/>
    <col min="7" max="7" width="10.140625" style="7" customWidth="1"/>
    <col min="8" max="8" width="12.85546875" style="7" customWidth="1"/>
    <col min="9" max="9" width="21.42578125" style="2" customWidth="1"/>
    <col min="10" max="10" width="2.42578125" style="1" customWidth="1"/>
    <col min="11" max="11" width="21.42578125" style="2" customWidth="1"/>
    <col min="12" max="12" width="1.85546875" style="1" customWidth="1"/>
    <col min="13" max="13" width="21.42578125" style="2" customWidth="1"/>
    <col min="14" max="14" width="2.42578125" style="1" customWidth="1"/>
    <col min="15" max="15" width="19.42578125" style="2" customWidth="1"/>
    <col min="16" max="16384" width="9.140625" style="1"/>
  </cols>
  <sheetData>
    <row r="2" spans="1:15" ht="27" customHeight="1" x14ac:dyDescent="0.3">
      <c r="A2" s="221" t="s">
        <v>39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</row>
    <row r="3" spans="1:15" ht="16.5" customHeight="1" x14ac:dyDescent="0.3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O3" s="1"/>
    </row>
    <row r="4" spans="1:15" ht="18.75" customHeight="1" thickBot="1" x14ac:dyDescent="0.35">
      <c r="C4" s="156"/>
      <c r="D4" s="157" t="s">
        <v>42</v>
      </c>
      <c r="E4" s="157" t="s">
        <v>43</v>
      </c>
      <c r="F4" s="158" t="s">
        <v>44</v>
      </c>
      <c r="H4" s="52"/>
      <c r="N4" s="58"/>
      <c r="O4" s="57"/>
    </row>
    <row r="5" spans="1:15" ht="18.75" customHeight="1" thickTop="1" x14ac:dyDescent="0.3">
      <c r="C5" s="152" t="s">
        <v>48</v>
      </c>
      <c r="D5" s="153">
        <v>2</v>
      </c>
      <c r="E5" s="154">
        <f>+D5</f>
        <v>2</v>
      </c>
      <c r="F5" s="155">
        <f>+D5</f>
        <v>2</v>
      </c>
      <c r="H5" s="52"/>
      <c r="K5" s="222" t="s">
        <v>58</v>
      </c>
      <c r="L5" s="222"/>
      <c r="M5" s="222"/>
      <c r="O5" s="7"/>
    </row>
    <row r="6" spans="1:15" ht="18.75" customHeight="1" x14ac:dyDescent="0.3">
      <c r="C6" s="144" t="s">
        <v>40</v>
      </c>
      <c r="D6" s="145">
        <v>5</v>
      </c>
      <c r="E6" s="146">
        <f>+D6*2</f>
        <v>10</v>
      </c>
      <c r="F6" s="147">
        <f>+D6*3</f>
        <v>15</v>
      </c>
      <c r="H6" s="52"/>
      <c r="I6" s="1"/>
      <c r="O6" s="7"/>
    </row>
    <row r="7" spans="1:15" ht="18.75" customHeight="1" x14ac:dyDescent="0.3">
      <c r="C7" s="144" t="s">
        <v>41</v>
      </c>
      <c r="D7" s="145">
        <v>7</v>
      </c>
      <c r="E7" s="146">
        <f>+D7*2</f>
        <v>14</v>
      </c>
      <c r="F7" s="147">
        <f>+D7*3</f>
        <v>21</v>
      </c>
      <c r="I7" s="107" t="s">
        <v>31</v>
      </c>
      <c r="J7" s="106"/>
      <c r="K7" s="109">
        <f>60/80</f>
        <v>0.75</v>
      </c>
      <c r="L7" s="106"/>
      <c r="M7" s="109" t="s">
        <v>29</v>
      </c>
      <c r="O7" s="7"/>
    </row>
    <row r="8" spans="1:15" ht="18.75" customHeight="1" thickBot="1" x14ac:dyDescent="0.35">
      <c r="C8" s="148" t="s">
        <v>45</v>
      </c>
      <c r="D8" s="149"/>
      <c r="E8" s="150">
        <f>+D8</f>
        <v>0</v>
      </c>
      <c r="F8" s="151">
        <f>+E8</f>
        <v>0</v>
      </c>
      <c r="I8" s="108" t="s">
        <v>26</v>
      </c>
      <c r="J8" s="106"/>
      <c r="K8" s="110">
        <f>40/60</f>
        <v>0.66666666666666663</v>
      </c>
      <c r="L8" s="106"/>
      <c r="M8" s="110" t="s">
        <v>30</v>
      </c>
      <c r="O8" s="7"/>
    </row>
    <row r="9" spans="1:15" ht="18.75" customHeight="1" thickTop="1" x14ac:dyDescent="0.3">
      <c r="C9" s="159" t="s">
        <v>47</v>
      </c>
      <c r="D9" s="160">
        <f>SUM(D6:D8)</f>
        <v>12</v>
      </c>
      <c r="E9" s="160">
        <f>SUM(E6:E8)</f>
        <v>24</v>
      </c>
      <c r="F9" s="161">
        <f>SUM(F6:F8)</f>
        <v>36</v>
      </c>
      <c r="I9" s="139"/>
      <c r="J9" s="106"/>
      <c r="K9" s="140"/>
      <c r="L9" s="106"/>
      <c r="M9" s="44"/>
      <c r="O9" s="7"/>
    </row>
    <row r="10" spans="1:15" ht="17.25" thickBot="1" x14ac:dyDescent="0.35"/>
    <row r="11" spans="1:15" ht="15" customHeight="1" x14ac:dyDescent="0.3">
      <c r="A11" s="223" t="s">
        <v>8</v>
      </c>
      <c r="B11" s="215" t="s">
        <v>38</v>
      </c>
      <c r="C11" s="217" t="s">
        <v>2</v>
      </c>
      <c r="D11" s="217" t="s">
        <v>9</v>
      </c>
      <c r="E11" s="225" t="s">
        <v>33</v>
      </c>
      <c r="F11" s="217" t="s">
        <v>32</v>
      </c>
      <c r="G11" s="225" t="s">
        <v>10</v>
      </c>
      <c r="H11" s="217" t="s">
        <v>0</v>
      </c>
      <c r="I11" s="227" t="s">
        <v>54</v>
      </c>
      <c r="K11" s="219" t="s">
        <v>55</v>
      </c>
      <c r="M11" s="219" t="s">
        <v>56</v>
      </c>
      <c r="O11" s="219" t="s">
        <v>46</v>
      </c>
    </row>
    <row r="12" spans="1:15" ht="26.25" customHeight="1" thickBot="1" x14ac:dyDescent="0.35">
      <c r="A12" s="224"/>
      <c r="B12" s="216"/>
      <c r="C12" s="218"/>
      <c r="D12" s="218"/>
      <c r="E12" s="226"/>
      <c r="F12" s="218"/>
      <c r="G12" s="226"/>
      <c r="H12" s="218"/>
      <c r="I12" s="228"/>
      <c r="K12" s="220"/>
      <c r="M12" s="220"/>
      <c r="O12" s="220"/>
    </row>
    <row r="13" spans="1:15" ht="4.5" customHeight="1" thickBot="1" x14ac:dyDescent="0.35">
      <c r="A13" s="46"/>
      <c r="B13" s="47"/>
      <c r="C13" s="48"/>
      <c r="D13" s="48"/>
      <c r="E13" s="49"/>
      <c r="F13" s="48"/>
      <c r="G13" s="50"/>
      <c r="H13" s="165"/>
      <c r="I13" s="51"/>
      <c r="K13" s="51"/>
      <c r="M13" s="51"/>
      <c r="O13" s="51"/>
    </row>
    <row r="14" spans="1:15" ht="16.5" customHeight="1" x14ac:dyDescent="0.3">
      <c r="A14" s="63"/>
      <c r="B14" s="60"/>
      <c r="C14" s="112" t="s">
        <v>64</v>
      </c>
      <c r="D14" s="76">
        <v>80</v>
      </c>
      <c r="E14" s="76"/>
      <c r="F14" s="77"/>
      <c r="G14" s="78">
        <f>+D14*E14</f>
        <v>0</v>
      </c>
      <c r="H14" s="166"/>
      <c r="I14" s="79">
        <f>+G14*H14</f>
        <v>0</v>
      </c>
      <c r="J14" s="6"/>
      <c r="K14" s="80">
        <f>+$I$14+$I$14*$K$7</f>
        <v>0</v>
      </c>
      <c r="L14" s="6"/>
      <c r="M14" s="80">
        <f>+$I$14+$I$14*$K$7*2</f>
        <v>0</v>
      </c>
      <c r="O14" s="196"/>
    </row>
    <row r="15" spans="1:15" ht="16.5" customHeight="1" x14ac:dyDescent="0.3">
      <c r="A15" s="64"/>
      <c r="B15" s="61" t="s">
        <v>57</v>
      </c>
      <c r="C15" s="116" t="s">
        <v>59</v>
      </c>
      <c r="D15" s="8">
        <v>60</v>
      </c>
      <c r="E15" s="8"/>
      <c r="F15" s="81"/>
      <c r="G15" s="8">
        <f>+D15*E15</f>
        <v>0</v>
      </c>
      <c r="H15" s="167"/>
      <c r="I15" s="82">
        <f>+G15*H15</f>
        <v>0</v>
      </c>
      <c r="J15" s="83"/>
      <c r="K15" s="55">
        <f>+$I$15+$I$15*$K$8</f>
        <v>0</v>
      </c>
      <c r="L15" s="143"/>
      <c r="M15" s="55">
        <f>+$I$15+$I$15*$K$8*2</f>
        <v>0</v>
      </c>
      <c r="O15" s="195"/>
    </row>
    <row r="16" spans="1:15" ht="16.5" customHeight="1" x14ac:dyDescent="0.3">
      <c r="A16" s="64"/>
      <c r="B16" s="61"/>
      <c r="C16" s="116" t="s">
        <v>65</v>
      </c>
      <c r="D16" s="8">
        <v>80</v>
      </c>
      <c r="E16" s="8"/>
      <c r="F16" s="81"/>
      <c r="G16" s="8">
        <f>+D16*E16</f>
        <v>0</v>
      </c>
      <c r="H16" s="167"/>
      <c r="I16" s="82">
        <f>+G16*H16</f>
        <v>0</v>
      </c>
      <c r="J16" s="83"/>
      <c r="K16" s="55">
        <f>+I16*$K$7</f>
        <v>0</v>
      </c>
      <c r="L16" s="143"/>
      <c r="M16" s="55">
        <f>+I16*$K$7</f>
        <v>0</v>
      </c>
      <c r="O16" s="195"/>
    </row>
    <row r="17" spans="1:15" ht="16.5" customHeight="1" thickBot="1" x14ac:dyDescent="0.35">
      <c r="A17" s="64"/>
      <c r="B17" s="3"/>
      <c r="C17" s="117" t="s">
        <v>66</v>
      </c>
      <c r="D17" s="84">
        <v>60</v>
      </c>
      <c r="E17" s="84"/>
      <c r="F17" s="141"/>
      <c r="G17" s="84">
        <f>+D17*E17</f>
        <v>0</v>
      </c>
      <c r="H17" s="168"/>
      <c r="I17" s="85">
        <f>+G17*H17</f>
        <v>0</v>
      </c>
      <c r="J17" s="6"/>
      <c r="K17" s="142">
        <f>+I17*$K$8</f>
        <v>0</v>
      </c>
      <c r="L17" s="6"/>
      <c r="M17" s="142">
        <f>+I17*$K$8</f>
        <v>0</v>
      </c>
      <c r="O17" s="197"/>
    </row>
    <row r="18" spans="1:15" ht="17.25" thickBot="1" x14ac:dyDescent="0.35">
      <c r="A18" s="64"/>
      <c r="B18" s="129"/>
      <c r="C18" s="137" t="s">
        <v>1</v>
      </c>
      <c r="D18" s="130"/>
      <c r="E18" s="130">
        <f>SUM(E14:E17)</f>
        <v>0</v>
      </c>
      <c r="F18" s="130"/>
      <c r="G18" s="130"/>
      <c r="H18" s="169"/>
      <c r="I18" s="131">
        <f>SUM(I14:I17)</f>
        <v>0</v>
      </c>
      <c r="J18" s="6"/>
      <c r="K18" s="134">
        <f>SUM(K14:K17)</f>
        <v>0</v>
      </c>
      <c r="L18" s="6"/>
      <c r="M18" s="134">
        <f>SUM(M14:M17)</f>
        <v>0</v>
      </c>
      <c r="O18" s="198" t="str">
        <f>+IF($M$61=0,"",(I18+K18+M18)/$M$61)</f>
        <v/>
      </c>
    </row>
    <row r="19" spans="1:15" ht="16.5" customHeight="1" x14ac:dyDescent="0.3">
      <c r="A19" s="64"/>
      <c r="B19" s="60"/>
      <c r="C19" s="125" t="s">
        <v>60</v>
      </c>
      <c r="D19" s="203"/>
      <c r="E19" s="86"/>
      <c r="F19" s="78">
        <v>1</v>
      </c>
      <c r="G19" s="78"/>
      <c r="H19" s="166"/>
      <c r="I19" s="79">
        <f>+F19*G19*H19</f>
        <v>0</v>
      </c>
      <c r="J19" s="6"/>
      <c r="K19" s="80">
        <f>+I19</f>
        <v>0</v>
      </c>
      <c r="L19" s="6"/>
      <c r="M19" s="80">
        <f>+I19</f>
        <v>0</v>
      </c>
      <c r="O19" s="196"/>
    </row>
    <row r="20" spans="1:15" x14ac:dyDescent="0.3">
      <c r="A20" s="64"/>
      <c r="B20" s="61"/>
      <c r="C20" s="113" t="s">
        <v>60</v>
      </c>
      <c r="D20" s="204"/>
      <c r="E20" s="81"/>
      <c r="F20" s="8">
        <v>1</v>
      </c>
      <c r="G20" s="8"/>
      <c r="H20" s="167"/>
      <c r="I20" s="82">
        <f>+F20*G20*H20</f>
        <v>0</v>
      </c>
      <c r="J20" s="6"/>
      <c r="K20" s="55">
        <f t="shared" ref="K20:K26" si="0">+I20</f>
        <v>0</v>
      </c>
      <c r="L20" s="6"/>
      <c r="M20" s="55">
        <f>+I20</f>
        <v>0</v>
      </c>
      <c r="O20" s="195"/>
    </row>
    <row r="21" spans="1:15" x14ac:dyDescent="0.3">
      <c r="A21" s="64"/>
      <c r="B21" s="61"/>
      <c r="C21" s="113" t="s">
        <v>60</v>
      </c>
      <c r="D21" s="204"/>
      <c r="E21" s="81"/>
      <c r="F21" s="8"/>
      <c r="G21" s="8"/>
      <c r="H21" s="167"/>
      <c r="I21" s="82">
        <f t="shared" ref="I21:I25" si="1">+F21*G21*H21</f>
        <v>0</v>
      </c>
      <c r="J21" s="6"/>
      <c r="K21" s="55">
        <f t="shared" si="0"/>
        <v>0</v>
      </c>
      <c r="L21" s="6"/>
      <c r="M21" s="55">
        <f t="shared" ref="M21:M26" si="2">+I21</f>
        <v>0</v>
      </c>
      <c r="O21" s="195"/>
    </row>
    <row r="22" spans="1:15" x14ac:dyDescent="0.3">
      <c r="A22" s="64"/>
      <c r="B22" s="61"/>
      <c r="C22" s="113" t="s">
        <v>60</v>
      </c>
      <c r="D22" s="204"/>
      <c r="E22" s="81"/>
      <c r="F22" s="8"/>
      <c r="G22" s="8"/>
      <c r="H22" s="167"/>
      <c r="I22" s="82">
        <f t="shared" si="1"/>
        <v>0</v>
      </c>
      <c r="J22" s="6"/>
      <c r="K22" s="55">
        <f t="shared" si="0"/>
        <v>0</v>
      </c>
      <c r="L22" s="6"/>
      <c r="M22" s="55">
        <f t="shared" si="2"/>
        <v>0</v>
      </c>
      <c r="O22" s="195"/>
    </row>
    <row r="23" spans="1:15" x14ac:dyDescent="0.3">
      <c r="A23" s="64"/>
      <c r="B23" s="61" t="s">
        <v>4</v>
      </c>
      <c r="C23" s="113" t="s">
        <v>60</v>
      </c>
      <c r="D23" s="204"/>
      <c r="E23" s="81"/>
      <c r="F23" s="8"/>
      <c r="G23" s="8"/>
      <c r="H23" s="167"/>
      <c r="I23" s="82">
        <f t="shared" si="1"/>
        <v>0</v>
      </c>
      <c r="J23" s="6"/>
      <c r="K23" s="55">
        <f t="shared" si="0"/>
        <v>0</v>
      </c>
      <c r="L23" s="6"/>
      <c r="M23" s="55">
        <f t="shared" si="2"/>
        <v>0</v>
      </c>
      <c r="O23" s="195"/>
    </row>
    <row r="24" spans="1:15" x14ac:dyDescent="0.3">
      <c r="A24" s="64" t="s">
        <v>36</v>
      </c>
      <c r="B24" s="61"/>
      <c r="C24" s="113" t="s">
        <v>60</v>
      </c>
      <c r="D24" s="204"/>
      <c r="E24" s="81"/>
      <c r="F24" s="8"/>
      <c r="G24" s="8"/>
      <c r="H24" s="167"/>
      <c r="I24" s="82">
        <f t="shared" si="1"/>
        <v>0</v>
      </c>
      <c r="J24" s="6"/>
      <c r="K24" s="55">
        <f t="shared" si="0"/>
        <v>0</v>
      </c>
      <c r="L24" s="6"/>
      <c r="M24" s="55">
        <f t="shared" si="2"/>
        <v>0</v>
      </c>
      <c r="O24" s="195"/>
    </row>
    <row r="25" spans="1:15" x14ac:dyDescent="0.3">
      <c r="A25" s="64" t="s">
        <v>37</v>
      </c>
      <c r="B25" s="61"/>
      <c r="C25" s="113" t="s">
        <v>60</v>
      </c>
      <c r="D25" s="204"/>
      <c r="E25" s="81"/>
      <c r="F25" s="8"/>
      <c r="G25" s="8"/>
      <c r="H25" s="167"/>
      <c r="I25" s="82">
        <f t="shared" si="1"/>
        <v>0</v>
      </c>
      <c r="J25" s="6"/>
      <c r="K25" s="55">
        <f t="shared" si="0"/>
        <v>0</v>
      </c>
      <c r="L25" s="6"/>
      <c r="M25" s="55">
        <f t="shared" si="2"/>
        <v>0</v>
      </c>
      <c r="O25" s="195"/>
    </row>
    <row r="26" spans="1:15" ht="17.25" thickBot="1" x14ac:dyDescent="0.35">
      <c r="A26" s="64"/>
      <c r="B26" s="62"/>
      <c r="C26" s="113" t="s">
        <v>60</v>
      </c>
      <c r="D26" s="204"/>
      <c r="E26" s="81"/>
      <c r="F26" s="8"/>
      <c r="G26" s="88"/>
      <c r="H26" s="167"/>
      <c r="I26" s="87">
        <f>+F26*G26*H26</f>
        <v>0</v>
      </c>
      <c r="J26" s="6"/>
      <c r="K26" s="56">
        <f t="shared" si="0"/>
        <v>0</v>
      </c>
      <c r="L26" s="6"/>
      <c r="M26" s="55">
        <f t="shared" si="2"/>
        <v>0</v>
      </c>
      <c r="O26" s="197"/>
    </row>
    <row r="27" spans="1:15" s="30" customFormat="1" ht="15.75" customHeight="1" thickBot="1" x14ac:dyDescent="0.25">
      <c r="A27" s="64"/>
      <c r="B27" s="132"/>
      <c r="C27" s="137" t="s">
        <v>1</v>
      </c>
      <c r="D27" s="130">
        <f>SUM(D19:D26)</f>
        <v>0</v>
      </c>
      <c r="E27" s="130"/>
      <c r="F27" s="130">
        <f>SUM(F19:F26)</f>
        <v>2</v>
      </c>
      <c r="G27" s="130">
        <f>SUM(G19:G24)</f>
        <v>0</v>
      </c>
      <c r="H27" s="170"/>
      <c r="I27" s="131">
        <f>SUM(I19:I26)</f>
        <v>0</v>
      </c>
      <c r="J27" s="89"/>
      <c r="K27" s="134">
        <f>SUM(K19:K26)</f>
        <v>0</v>
      </c>
      <c r="L27" s="89"/>
      <c r="M27" s="134">
        <f>SUM(M19:M26)</f>
        <v>0</v>
      </c>
      <c r="O27" s="198" t="str">
        <f>+IF($M$61=0,"",(I27+K27+M27)/$M$61)</f>
        <v/>
      </c>
    </row>
    <row r="28" spans="1:15" s="30" customFormat="1" ht="15.75" customHeight="1" x14ac:dyDescent="0.2">
      <c r="A28" s="64"/>
      <c r="B28" s="27" t="s">
        <v>18</v>
      </c>
      <c r="C28" s="114" t="s">
        <v>61</v>
      </c>
      <c r="D28" s="19"/>
      <c r="E28" s="90">
        <f>+E18</f>
        <v>0</v>
      </c>
      <c r="F28" s="163"/>
      <c r="G28" s="163"/>
      <c r="H28" s="171"/>
      <c r="I28" s="79">
        <f>+H28*E28</f>
        <v>0</v>
      </c>
      <c r="J28" s="89"/>
      <c r="K28" s="80">
        <f>+I28*2</f>
        <v>0</v>
      </c>
      <c r="L28" s="89"/>
      <c r="M28" s="80">
        <f>+I28*3</f>
        <v>0</v>
      </c>
      <c r="O28" s="195"/>
    </row>
    <row r="29" spans="1:15" s="6" customFormat="1" ht="16.5" customHeight="1" x14ac:dyDescent="0.25">
      <c r="A29" s="64"/>
      <c r="B29" s="3" t="s">
        <v>3</v>
      </c>
      <c r="C29" s="113" t="s">
        <v>62</v>
      </c>
      <c r="D29" s="25"/>
      <c r="E29" s="25"/>
      <c r="F29" s="25"/>
      <c r="G29" s="25"/>
      <c r="H29" s="172"/>
      <c r="I29" s="26">
        <f>G29*H29</f>
        <v>0</v>
      </c>
      <c r="K29" s="54"/>
      <c r="M29" s="54"/>
      <c r="O29" s="195"/>
    </row>
    <row r="30" spans="1:15" s="6" customFormat="1" ht="16.5" customHeight="1" x14ac:dyDescent="0.25">
      <c r="A30" s="64"/>
      <c r="B30" s="10" t="s">
        <v>5</v>
      </c>
      <c r="C30" s="113" t="s">
        <v>63</v>
      </c>
      <c r="D30" s="8"/>
      <c r="E30" s="8"/>
      <c r="F30" s="8"/>
      <c r="G30" s="8"/>
      <c r="H30" s="167"/>
      <c r="I30" s="26">
        <f>G30*H30</f>
        <v>0</v>
      </c>
      <c r="K30" s="55"/>
      <c r="M30" s="55"/>
      <c r="O30" s="195"/>
    </row>
    <row r="31" spans="1:15" s="6" customFormat="1" ht="16.5" customHeight="1" thickBot="1" x14ac:dyDescent="0.3">
      <c r="A31" s="64"/>
      <c r="B31" s="11" t="s">
        <v>6</v>
      </c>
      <c r="C31" s="122" t="s">
        <v>7</v>
      </c>
      <c r="D31" s="9"/>
      <c r="E31" s="9"/>
      <c r="F31" s="9"/>
      <c r="G31" s="9"/>
      <c r="H31" s="173"/>
      <c r="I31" s="26">
        <f>G31*H31</f>
        <v>0</v>
      </c>
      <c r="K31" s="56"/>
      <c r="M31" s="56"/>
      <c r="O31" s="195"/>
    </row>
    <row r="32" spans="1:15" s="6" customFormat="1" ht="16.5" customHeight="1" thickBot="1" x14ac:dyDescent="0.3">
      <c r="A32" s="64"/>
      <c r="B32" s="133"/>
      <c r="C32" s="138" t="s">
        <v>1</v>
      </c>
      <c r="D32" s="130"/>
      <c r="E32" s="130"/>
      <c r="F32" s="130"/>
      <c r="G32" s="130">
        <f>SUM(G23:G27)</f>
        <v>0</v>
      </c>
      <c r="H32" s="170"/>
      <c r="I32" s="131">
        <f>SUM(I28:I31)</f>
        <v>0</v>
      </c>
      <c r="K32" s="134">
        <f>SUM(K28:K31)</f>
        <v>0</v>
      </c>
      <c r="M32" s="134">
        <f>SUM(M28:M31)</f>
        <v>0</v>
      </c>
      <c r="O32" s="198" t="str">
        <f>+IF($M$61=0,"",(I32+K32+M32)/$M$61)</f>
        <v/>
      </c>
    </row>
    <row r="33" spans="1:15" s="6" customFormat="1" ht="16.5" customHeight="1" thickBot="1" x14ac:dyDescent="0.3">
      <c r="A33" s="65"/>
      <c r="B33" s="12"/>
      <c r="C33" s="123" t="s">
        <v>11</v>
      </c>
      <c r="D33" s="13"/>
      <c r="E33" s="13"/>
      <c r="F33" s="13"/>
      <c r="G33" s="13"/>
      <c r="H33" s="174"/>
      <c r="I33" s="91">
        <f>+I32+I27+I18</f>
        <v>0</v>
      </c>
      <c r="K33" s="92">
        <f>+K32+K27+K18</f>
        <v>0</v>
      </c>
      <c r="M33" s="92">
        <f>+M32+M27+M18</f>
        <v>0</v>
      </c>
      <c r="O33" s="128" t="str">
        <f>+IF($M$61=0,"",(I33+K33+M33)/$M$61)</f>
        <v/>
      </c>
    </row>
    <row r="34" spans="1:15" s="15" customFormat="1" ht="16.5" customHeight="1" x14ac:dyDescent="0.25">
      <c r="A34" s="66"/>
      <c r="B34" s="21" t="s">
        <v>12</v>
      </c>
      <c r="C34" s="124" t="s">
        <v>15</v>
      </c>
      <c r="D34" s="19"/>
      <c r="E34" s="163"/>
      <c r="F34" s="163"/>
      <c r="G34" s="90"/>
      <c r="H34" s="171"/>
      <c r="I34" s="82">
        <f t="shared" ref="I34:I40" si="3">+G34*H34</f>
        <v>0</v>
      </c>
      <c r="K34" s="93"/>
      <c r="M34" s="93"/>
      <c r="O34" s="205"/>
    </row>
    <row r="35" spans="1:15" s="15" customFormat="1" ht="16.5" customHeight="1" x14ac:dyDescent="0.25">
      <c r="A35" s="67"/>
      <c r="B35" s="22" t="s">
        <v>12</v>
      </c>
      <c r="C35" s="118" t="s">
        <v>15</v>
      </c>
      <c r="D35" s="20"/>
      <c r="E35" s="164"/>
      <c r="F35" s="164"/>
      <c r="G35" s="104"/>
      <c r="H35" s="175"/>
      <c r="I35" s="82">
        <f t="shared" si="3"/>
        <v>0</v>
      </c>
      <c r="K35" s="94"/>
      <c r="M35" s="94"/>
      <c r="O35" s="206"/>
    </row>
    <row r="36" spans="1:15" s="15" customFormat="1" ht="16.5" customHeight="1" x14ac:dyDescent="0.25">
      <c r="A36" s="67"/>
      <c r="B36" s="22" t="s">
        <v>12</v>
      </c>
      <c r="C36" s="118" t="s">
        <v>15</v>
      </c>
      <c r="D36" s="20"/>
      <c r="E36" s="164"/>
      <c r="F36" s="164"/>
      <c r="G36" s="104"/>
      <c r="H36" s="175"/>
      <c r="I36" s="82">
        <f t="shared" si="3"/>
        <v>0</v>
      </c>
      <c r="K36" s="94"/>
      <c r="M36" s="94"/>
      <c r="O36" s="206"/>
    </row>
    <row r="37" spans="1:15" s="15" customFormat="1" ht="16.5" customHeight="1" x14ac:dyDescent="0.25">
      <c r="A37" s="67" t="s">
        <v>34</v>
      </c>
      <c r="B37" s="22" t="s">
        <v>12</v>
      </c>
      <c r="C37" s="118" t="s">
        <v>15</v>
      </c>
      <c r="D37" s="20"/>
      <c r="E37" s="164"/>
      <c r="F37" s="164"/>
      <c r="G37" s="104"/>
      <c r="H37" s="175"/>
      <c r="I37" s="82">
        <f t="shared" si="3"/>
        <v>0</v>
      </c>
      <c r="K37" s="94"/>
      <c r="M37" s="94"/>
      <c r="O37" s="206"/>
    </row>
    <row r="38" spans="1:15" s="15" customFormat="1" ht="16.5" customHeight="1" x14ac:dyDescent="0.25">
      <c r="A38" s="67" t="s">
        <v>35</v>
      </c>
      <c r="B38" s="22" t="s">
        <v>12</v>
      </c>
      <c r="C38" s="118" t="s">
        <v>15</v>
      </c>
      <c r="D38" s="20"/>
      <c r="E38" s="164"/>
      <c r="F38" s="164"/>
      <c r="G38" s="104"/>
      <c r="H38" s="175"/>
      <c r="I38" s="82">
        <f t="shared" si="3"/>
        <v>0</v>
      </c>
      <c r="K38" s="94"/>
      <c r="M38" s="94"/>
      <c r="O38" s="206"/>
    </row>
    <row r="39" spans="1:15" s="15" customFormat="1" ht="16.5" customHeight="1" x14ac:dyDescent="0.25">
      <c r="A39" s="67"/>
      <c r="B39" s="22" t="s">
        <v>13</v>
      </c>
      <c r="C39" s="118" t="s">
        <v>15</v>
      </c>
      <c r="D39" s="20"/>
      <c r="E39" s="164"/>
      <c r="F39" s="164"/>
      <c r="G39" s="104"/>
      <c r="H39" s="175"/>
      <c r="I39" s="82">
        <f t="shared" si="3"/>
        <v>0</v>
      </c>
      <c r="K39" s="94"/>
      <c r="M39" s="94"/>
      <c r="O39" s="206"/>
    </row>
    <row r="40" spans="1:15" s="15" customFormat="1" ht="16.5" customHeight="1" x14ac:dyDescent="0.25">
      <c r="A40" s="67"/>
      <c r="B40" s="17" t="s">
        <v>14</v>
      </c>
      <c r="C40" s="118" t="s">
        <v>15</v>
      </c>
      <c r="D40" s="20"/>
      <c r="E40" s="164"/>
      <c r="F40" s="164"/>
      <c r="G40" s="104"/>
      <c r="H40" s="175"/>
      <c r="I40" s="82">
        <f t="shared" si="3"/>
        <v>0</v>
      </c>
      <c r="K40" s="94"/>
      <c r="M40" s="94"/>
      <c r="O40" s="206"/>
    </row>
    <row r="41" spans="1:15" s="15" customFormat="1" ht="16.5" customHeight="1" thickBot="1" x14ac:dyDescent="0.3">
      <c r="A41" s="67"/>
      <c r="B41" s="24" t="s">
        <v>6</v>
      </c>
      <c r="C41" s="75" t="s">
        <v>17</v>
      </c>
      <c r="D41" s="199"/>
      <c r="E41" s="186"/>
      <c r="F41" s="186"/>
      <c r="G41" s="162"/>
      <c r="H41" s="176"/>
      <c r="I41" s="26">
        <f>G41*H41</f>
        <v>0</v>
      </c>
      <c r="K41" s="95"/>
      <c r="M41" s="95"/>
      <c r="O41" s="207"/>
    </row>
    <row r="42" spans="1:15" s="15" customFormat="1" ht="16.5" customHeight="1" thickBot="1" x14ac:dyDescent="0.3">
      <c r="A42" s="23"/>
      <c r="B42" s="31"/>
      <c r="C42" s="120" t="s">
        <v>16</v>
      </c>
      <c r="D42" s="32"/>
      <c r="E42" s="32"/>
      <c r="F42" s="32"/>
      <c r="G42" s="32">
        <f>SUM(G34:G41)</f>
        <v>0</v>
      </c>
      <c r="H42" s="177"/>
      <c r="I42" s="96">
        <f>SUM(I34:I41)</f>
        <v>0</v>
      </c>
      <c r="K42" s="97">
        <f>SUM(K34:K41)</f>
        <v>0</v>
      </c>
      <c r="M42" s="97">
        <f>SUM(M34:M41)</f>
        <v>0</v>
      </c>
      <c r="O42" s="212" t="str">
        <f>+IF($M$61=0,"",(I42+K42+M42)/$M$61)</f>
        <v/>
      </c>
    </row>
    <row r="43" spans="1:15" s="15" customFormat="1" ht="16.5" customHeight="1" x14ac:dyDescent="0.25">
      <c r="A43" s="68"/>
      <c r="B43" s="29" t="s">
        <v>19</v>
      </c>
      <c r="C43" s="126" t="s">
        <v>17</v>
      </c>
      <c r="D43" s="200"/>
      <c r="E43" s="200"/>
      <c r="F43" s="16"/>
      <c r="G43" s="16"/>
      <c r="H43" s="178"/>
      <c r="I43" s="79"/>
      <c r="K43" s="93"/>
      <c r="M43" s="93"/>
      <c r="O43" s="205"/>
    </row>
    <row r="44" spans="1:15" s="15" customFormat="1" ht="16.5" customHeight="1" x14ac:dyDescent="0.25">
      <c r="A44" s="74" t="s">
        <v>19</v>
      </c>
      <c r="B44" s="17" t="s">
        <v>19</v>
      </c>
      <c r="C44" s="111" t="s">
        <v>17</v>
      </c>
      <c r="D44" s="201"/>
      <c r="E44" s="201"/>
      <c r="F44" s="18"/>
      <c r="G44" s="18"/>
      <c r="H44" s="179"/>
      <c r="I44" s="82"/>
      <c r="K44" s="94"/>
      <c r="M44" s="94"/>
      <c r="O44" s="206"/>
    </row>
    <row r="45" spans="1:15" s="15" customFormat="1" ht="16.5" customHeight="1" x14ac:dyDescent="0.25">
      <c r="A45" s="74" t="s">
        <v>20</v>
      </c>
      <c r="B45" s="28" t="s">
        <v>20</v>
      </c>
      <c r="C45" s="111" t="s">
        <v>17</v>
      </c>
      <c r="D45" s="201"/>
      <c r="E45" s="201"/>
      <c r="F45" s="18"/>
      <c r="G45" s="18"/>
      <c r="H45" s="179"/>
      <c r="I45" s="82"/>
      <c r="K45" s="94"/>
      <c r="M45" s="94"/>
      <c r="O45" s="206"/>
    </row>
    <row r="46" spans="1:15" s="15" customFormat="1" ht="16.5" customHeight="1" x14ac:dyDescent="0.25">
      <c r="A46" s="69"/>
      <c r="B46" s="17" t="s">
        <v>20</v>
      </c>
      <c r="C46" s="111" t="s">
        <v>17</v>
      </c>
      <c r="D46" s="201"/>
      <c r="E46" s="201"/>
      <c r="F46" s="18"/>
      <c r="G46" s="18"/>
      <c r="H46" s="179"/>
      <c r="I46" s="82"/>
      <c r="K46" s="94"/>
      <c r="M46" s="94"/>
      <c r="O46" s="206"/>
    </row>
    <row r="47" spans="1:15" s="15" customFormat="1" ht="16.5" customHeight="1" thickBot="1" x14ac:dyDescent="0.3">
      <c r="A47" s="69"/>
      <c r="B47" s="33" t="s">
        <v>6</v>
      </c>
      <c r="C47" s="115" t="s">
        <v>17</v>
      </c>
      <c r="D47" s="202"/>
      <c r="E47" s="202"/>
      <c r="F47" s="34"/>
      <c r="G47" s="34"/>
      <c r="H47" s="180"/>
      <c r="I47" s="87"/>
      <c r="K47" s="98"/>
      <c r="M47" s="98"/>
      <c r="O47" s="207"/>
    </row>
    <row r="48" spans="1:15" s="15" customFormat="1" ht="16.5" customHeight="1" thickBot="1" x14ac:dyDescent="0.3">
      <c r="A48" s="70"/>
      <c r="B48" s="35"/>
      <c r="C48" s="127" t="s">
        <v>21</v>
      </c>
      <c r="D48" s="36"/>
      <c r="E48" s="36"/>
      <c r="F48" s="36"/>
      <c r="G48" s="36"/>
      <c r="H48" s="181"/>
      <c r="I48" s="99">
        <f>SUM(I43:I47)</f>
        <v>0</v>
      </c>
      <c r="K48" s="100">
        <f>SUM(K43:K47)</f>
        <v>0</v>
      </c>
      <c r="M48" s="100">
        <f>SUM(M43:M47)</f>
        <v>0</v>
      </c>
      <c r="O48" s="135" t="str">
        <f>+IF($M$61=0,"",(I48+K48+M48)/$M$61)</f>
        <v/>
      </c>
    </row>
    <row r="49" spans="1:15" ht="16.5" customHeight="1" x14ac:dyDescent="0.3">
      <c r="A49" s="71"/>
      <c r="B49" s="37" t="s">
        <v>50</v>
      </c>
      <c r="C49" s="111" t="s">
        <v>17</v>
      </c>
      <c r="D49" s="78"/>
      <c r="E49" s="78"/>
      <c r="F49" s="78"/>
      <c r="G49" s="78"/>
      <c r="H49" s="166"/>
      <c r="I49" s="101">
        <f>G49*H49</f>
        <v>0</v>
      </c>
      <c r="J49" s="6"/>
      <c r="K49" s="80"/>
      <c r="L49" s="6"/>
      <c r="M49" s="80"/>
      <c r="O49" s="196"/>
    </row>
    <row r="50" spans="1:15" ht="16.5" customHeight="1" x14ac:dyDescent="0.3">
      <c r="A50" s="72"/>
      <c r="B50" s="38" t="s">
        <v>49</v>
      </c>
      <c r="C50" s="111" t="s">
        <v>17</v>
      </c>
      <c r="D50" s="25"/>
      <c r="E50" s="25"/>
      <c r="F50" s="25"/>
      <c r="G50" s="25"/>
      <c r="H50" s="172"/>
      <c r="I50" s="102">
        <f t="shared" ref="I50:I56" si="4">G50*H50</f>
        <v>0</v>
      </c>
      <c r="J50" s="6"/>
      <c r="K50" s="55"/>
      <c r="L50" s="6"/>
      <c r="M50" s="55"/>
      <c r="O50" s="195"/>
    </row>
    <row r="51" spans="1:15" ht="16.5" customHeight="1" x14ac:dyDescent="0.3">
      <c r="A51" s="72"/>
      <c r="B51" s="4" t="s">
        <v>53</v>
      </c>
      <c r="C51" s="111" t="s">
        <v>17</v>
      </c>
      <c r="D51" s="8"/>
      <c r="E51" s="8"/>
      <c r="F51" s="8"/>
      <c r="G51" s="8"/>
      <c r="H51" s="167"/>
      <c r="I51" s="102">
        <f t="shared" si="4"/>
        <v>0</v>
      </c>
      <c r="J51" s="6"/>
      <c r="K51" s="55"/>
      <c r="L51" s="6"/>
      <c r="M51" s="55"/>
      <c r="O51" s="195"/>
    </row>
    <row r="52" spans="1:15" ht="16.5" customHeight="1" x14ac:dyDescent="0.3">
      <c r="A52" s="72" t="s">
        <v>24</v>
      </c>
      <c r="B52" s="4" t="s">
        <v>52</v>
      </c>
      <c r="C52" s="111" t="s">
        <v>17</v>
      </c>
      <c r="D52" s="8"/>
      <c r="E52" s="8"/>
      <c r="F52" s="8"/>
      <c r="G52" s="8"/>
      <c r="H52" s="167"/>
      <c r="I52" s="102">
        <f t="shared" si="4"/>
        <v>0</v>
      </c>
      <c r="J52" s="6"/>
      <c r="K52" s="55"/>
      <c r="L52" s="6"/>
      <c r="M52" s="55"/>
      <c r="O52" s="195"/>
    </row>
    <row r="53" spans="1:15" ht="16.5" customHeight="1" x14ac:dyDescent="0.3">
      <c r="A53" s="72"/>
      <c r="B53" s="4" t="s">
        <v>51</v>
      </c>
      <c r="C53" s="111" t="s">
        <v>17</v>
      </c>
      <c r="D53" s="8"/>
      <c r="E53" s="8"/>
      <c r="F53" s="8"/>
      <c r="G53" s="8"/>
      <c r="H53" s="167"/>
      <c r="I53" s="102">
        <f t="shared" si="4"/>
        <v>0</v>
      </c>
      <c r="J53" s="6"/>
      <c r="K53" s="55"/>
      <c r="L53" s="6"/>
      <c r="M53" s="55"/>
      <c r="O53" s="195"/>
    </row>
    <row r="54" spans="1:15" ht="16.5" customHeight="1" x14ac:dyDescent="0.3">
      <c r="A54" s="72"/>
      <c r="B54" s="4" t="s">
        <v>22</v>
      </c>
      <c r="C54" s="111" t="s">
        <v>17</v>
      </c>
      <c r="D54" s="8"/>
      <c r="E54" s="8"/>
      <c r="F54" s="8"/>
      <c r="G54" s="8"/>
      <c r="H54" s="167"/>
      <c r="I54" s="102">
        <f t="shared" si="4"/>
        <v>0</v>
      </c>
      <c r="J54" s="6"/>
      <c r="K54" s="55"/>
      <c r="L54" s="6"/>
      <c r="M54" s="55"/>
      <c r="O54" s="195"/>
    </row>
    <row r="55" spans="1:15" ht="16.5" customHeight="1" x14ac:dyDescent="0.3">
      <c r="A55" s="72"/>
      <c r="B55" s="4" t="s">
        <v>23</v>
      </c>
      <c r="C55" s="111" t="s">
        <v>17</v>
      </c>
      <c r="D55" s="103"/>
      <c r="E55" s="103"/>
      <c r="F55" s="103"/>
      <c r="G55" s="103"/>
      <c r="H55" s="182"/>
      <c r="I55" s="102">
        <f t="shared" si="4"/>
        <v>0</v>
      </c>
      <c r="J55" s="6"/>
      <c r="K55" s="55"/>
      <c r="L55" s="6"/>
      <c r="M55" s="55"/>
      <c r="O55" s="195"/>
    </row>
    <row r="56" spans="1:15" ht="16.5" customHeight="1" thickBot="1" x14ac:dyDescent="0.35">
      <c r="A56" s="72"/>
      <c r="B56" s="39" t="s">
        <v>6</v>
      </c>
      <c r="C56" s="111" t="s">
        <v>17</v>
      </c>
      <c r="D56" s="104"/>
      <c r="E56" s="104"/>
      <c r="F56" s="104"/>
      <c r="G56" s="104"/>
      <c r="H56" s="175"/>
      <c r="I56" s="105">
        <f t="shared" si="4"/>
        <v>0</v>
      </c>
      <c r="J56" s="6"/>
      <c r="K56" s="56"/>
      <c r="L56" s="6"/>
      <c r="M56" s="56"/>
      <c r="O56" s="197"/>
    </row>
    <row r="57" spans="1:15" ht="17.25" thickBot="1" x14ac:dyDescent="0.35">
      <c r="A57" s="73"/>
      <c r="B57" s="40"/>
      <c r="C57" s="119" t="s">
        <v>25</v>
      </c>
      <c r="D57" s="41"/>
      <c r="E57" s="41"/>
      <c r="F57" s="41"/>
      <c r="G57" s="41"/>
      <c r="H57" s="183"/>
      <c r="I57" s="184">
        <f>SUM(I49:I56)</f>
        <v>0</v>
      </c>
      <c r="K57" s="185">
        <f>SUM(K49:K56)</f>
        <v>0</v>
      </c>
      <c r="L57" s="58"/>
      <c r="M57" s="185">
        <f>SUM(M49:M56)</f>
        <v>0</v>
      </c>
      <c r="O57" s="136" t="str">
        <f>+IF($M$61=0,"",(I57+K57+M57)/$M$61)</f>
        <v/>
      </c>
    </row>
    <row r="58" spans="1:15" ht="17.25" thickBot="1" x14ac:dyDescent="0.35">
      <c r="A58" s="14"/>
      <c r="B58" s="42"/>
      <c r="C58" s="43"/>
      <c r="D58" s="44"/>
      <c r="E58" s="44"/>
      <c r="F58" s="44"/>
      <c r="G58" s="44"/>
      <c r="H58" s="44"/>
      <c r="I58" s="45"/>
      <c r="K58" s="45"/>
      <c r="M58" s="45"/>
      <c r="O58" s="45"/>
    </row>
    <row r="59" spans="1:15" ht="19.5" thickBot="1" x14ac:dyDescent="0.35">
      <c r="A59" s="210" t="s">
        <v>27</v>
      </c>
      <c r="B59" s="211"/>
      <c r="C59" s="208"/>
      <c r="D59" s="209"/>
      <c r="E59" s="209"/>
      <c r="F59" s="209"/>
      <c r="G59" s="209"/>
      <c r="H59" s="209"/>
      <c r="I59" s="192">
        <f>+I57+I48+I42+I33</f>
        <v>0</v>
      </c>
      <c r="K59" s="193">
        <f>+K57+K48+K42+K33</f>
        <v>0</v>
      </c>
      <c r="M59" s="193">
        <f>+M57+M48+M42+M33</f>
        <v>0</v>
      </c>
      <c r="O59" s="194" t="str">
        <f>IF(M61=0,"",(O57+O48+O42+O33))</f>
        <v/>
      </c>
    </row>
    <row r="60" spans="1:15" ht="17.25" thickBot="1" x14ac:dyDescent="0.35"/>
    <row r="61" spans="1:15" ht="19.5" thickBot="1" x14ac:dyDescent="0.35">
      <c r="A61" s="213" t="s">
        <v>28</v>
      </c>
      <c r="B61" s="214"/>
      <c r="C61" s="214"/>
      <c r="D61" s="187"/>
      <c r="E61" s="187"/>
      <c r="F61" s="187"/>
      <c r="G61" s="187"/>
      <c r="H61" s="187"/>
      <c r="I61" s="188"/>
      <c r="J61" s="189"/>
      <c r="K61" s="190"/>
      <c r="L61" s="189"/>
      <c r="M61" s="191">
        <f>+I59+K59+M59</f>
        <v>0</v>
      </c>
      <c r="O61" s="53"/>
    </row>
    <row r="62" spans="1:15" x14ac:dyDescent="0.3">
      <c r="I62" s="5"/>
      <c r="K62" s="5"/>
      <c r="M62" s="5"/>
      <c r="O62" s="5"/>
    </row>
    <row r="63" spans="1:15" ht="28.5" x14ac:dyDescent="0.3">
      <c r="D63" s="1"/>
      <c r="E63" s="59"/>
      <c r="F63" s="59"/>
    </row>
  </sheetData>
  <mergeCells count="15">
    <mergeCell ref="A2:O2"/>
    <mergeCell ref="K5:M5"/>
    <mergeCell ref="K11:K12"/>
    <mergeCell ref="M11:M12"/>
    <mergeCell ref="A11:A12"/>
    <mergeCell ref="D11:D12"/>
    <mergeCell ref="G11:G12"/>
    <mergeCell ref="H11:H12"/>
    <mergeCell ref="I11:I12"/>
    <mergeCell ref="E11:E12"/>
    <mergeCell ref="A61:C61"/>
    <mergeCell ref="B11:B12"/>
    <mergeCell ref="F11:F12"/>
    <mergeCell ref="O11:O12"/>
    <mergeCell ref="C11:C12"/>
  </mergeCells>
  <phoneticPr fontId="4" type="noConversion"/>
  <printOptions horizontalCentered="1" verticalCentered="1" headings="1"/>
  <pageMargins left="0.23622047244094491" right="0.23622047244094491" top="0.74803149606299213" bottom="0.74803149606299213" header="0.31496062992125984" footer="0.31496062992125984"/>
  <pageSetup paperSize="8" scale="65" fitToHeight="0" orientation="landscape" r:id="rId1"/>
  <headerFooter>
    <oddHeader xml:space="preserve">&amp;L&amp;G&amp;R&amp;"Century Gothic,Grassetto"&amp;10&amp;K01+049CANTIERE NUOVA DIDATTICA </oddHeader>
  </headerFooter>
  <rowBreaks count="1" manualBreakCount="1">
    <brk id="62" max="13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Budget </vt:lpstr>
      <vt:lpstr>'Budget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2019-04-12T10:37:02Z</dcterms:modified>
</cp:coreProperties>
</file>